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475" windowHeight="13455"/>
  </bookViews>
  <sheets>
    <sheet name="工事費内訳書" sheetId="4" r:id="rId1"/>
  </sheets>
  <definedNames>
    <definedName name="_xlnm.Print_Area" localSheetId="0">工事費内訳書!$A$1:$G$81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53" i="4" l="1"/>
  <c r="G52" i="4"/>
  <c r="G51" i="4"/>
  <c r="G50" i="4"/>
  <c r="G48" i="4"/>
  <c r="G47" i="4" s="1"/>
  <c r="G39" i="4"/>
  <c r="G38" i="4"/>
  <c r="G37" i="4"/>
  <c r="G35" i="4"/>
  <c r="G34" i="4"/>
  <c r="G33" i="4"/>
  <c r="G24" i="4"/>
  <c r="G23" i="4" s="1"/>
  <c r="G22" i="4" s="1"/>
  <c r="G12" i="4" s="1"/>
  <c r="G11" i="4" s="1"/>
  <c r="G15" i="4"/>
  <c r="G14" i="4"/>
  <c r="G13" i="4"/>
  <c r="G10" i="4" l="1"/>
  <c r="G80" i="4" s="1"/>
  <c r="G81" i="4" s="1"/>
</calcChain>
</file>

<file path=xl/sharedStrings.xml><?xml version="1.0" encoding="utf-8"?>
<sst xmlns="http://schemas.openxmlformats.org/spreadsheetml/2006/main" count="157" uniqueCount="84">
  <si>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</si>
  <si>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</si>
  <si>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</si>
  <si>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</si>
  <si>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</si>
  <si>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</si>
  <si>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</si>
  <si>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</si>
  <si>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</si>
  <si>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</si>
  <si>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</si>
  <si>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</si>
  <si>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</si>
  <si>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Ｒ１波林　予防治山（Ｈ３０補正２）　牟岐町橘　山腹工事</t>
  </si>
  <si>
    <t>工事原価
_x000D_</t>
  </si>
  <si>
    <t>式</t>
  </si>
  <si>
    <t>直接工事費
_x000D_</t>
  </si>
  <si>
    <t>直接工事費(諸経費対象)
_x000D_</t>
  </si>
  <si>
    <t>土留工
_x000D_</t>
  </si>
  <si>
    <t>土留工（コンクリート）
_x000D_</t>
  </si>
  <si>
    <t>土留工（コンクリート）
_x000D_無筋構造物,18-8-40(高炉)型枠、足場、水抜含む</t>
  </si>
  <si>
    <t>m3</t>
  </si>
  <si>
    <t>掘削　山腹工
_x000D_礫質土</t>
  </si>
  <si>
    <t>掘削　山腹工
_x000D_軟岩(Ⅰ)A</t>
  </si>
  <si>
    <t>土砂掘削面整形
_x000D_礫質土</t>
  </si>
  <si>
    <t>㎡</t>
  </si>
  <si>
    <t>岩盤掘削面整形・岩盤清掃
_x000D_岩盤清掃</t>
  </si>
  <si>
    <t>ネームプレート（ｱﾙﾐﾆｳﾑ軽合金鋳造製）
_x000D_A型(横40cm×縦30cm×1cm)　堤名板用</t>
  </si>
  <si>
    <t>枚</t>
  </si>
  <si>
    <t>水路工
_x000D_</t>
  </si>
  <si>
    <t>水路工（コンクリート）
_x000D_</t>
  </si>
  <si>
    <t>水路工（コンクリート）
_x000D_無筋構造物,18-8-40(高炉)</t>
  </si>
  <si>
    <t>型枠工
_x000D_無筋構造物</t>
  </si>
  <si>
    <t>敷栗石
_x000D_敷並べ</t>
  </si>
  <si>
    <t>目地板設置
_x000D_瀝青繊維質目地板 t=10mm</t>
  </si>
  <si>
    <t>均しコンクリート
_x000D_無筋構造物,18-8-40(高炉)</t>
  </si>
  <si>
    <t>バックホウ　埋戻し
_x000D_</t>
  </si>
  <si>
    <t>斜面整地
_x000D_礫質土</t>
  </si>
  <si>
    <t>伏工
_x000D_</t>
  </si>
  <si>
    <t>植生マット
_x000D_</t>
  </si>
  <si>
    <t>仮設工
_x000D_</t>
  </si>
  <si>
    <t>ケーブルクレーン　架設・撤去　
_x000D_支間長226～275m,150日</t>
  </si>
  <si>
    <t>基</t>
  </si>
  <si>
    <t>ウインチベース架設・撤去
_x000D_３ヵ月～６ヵ月</t>
  </si>
  <si>
    <t>アンカー架設・撤去
_x000D_丸太埋込み</t>
  </si>
  <si>
    <t>アンカー架設・撤去
_x000D_根株・立木</t>
  </si>
  <si>
    <t>元支柱施設賃料
_x000D_５ヵ月</t>
  </si>
  <si>
    <t>箇所</t>
  </si>
  <si>
    <t>交通誘導警備員Ａ
_x000D_</t>
  </si>
  <si>
    <t>人</t>
  </si>
  <si>
    <t>交通誘導警備員Ｂ
_x000D_</t>
  </si>
  <si>
    <t>間接工事費
_x000D_</t>
  </si>
  <si>
    <t>共通仮設費
_x000D_</t>
  </si>
  <si>
    <t>共通仮設費（率計上）
_x000D_</t>
  </si>
  <si>
    <t>準備費
_x000D_</t>
  </si>
  <si>
    <t>準備費
_x000D_伐採費</t>
  </si>
  <si>
    <t>スギ　伐採費
_x000D_胸高直径　14cm</t>
  </si>
  <si>
    <t>本</t>
  </si>
  <si>
    <t>スギ　伐採費
_x000D_胸高直径　15cm</t>
  </si>
  <si>
    <t>スギ　伐採費
_x000D_胸高直径　16cm</t>
  </si>
  <si>
    <t>スギ　伐採費
_x000D_胸高直径　18cm</t>
  </si>
  <si>
    <t>スギ　伐採費
_x000D_胸高直径　20cm</t>
  </si>
  <si>
    <t>スギ　伐採費
_x000D_胸高直径　22cm</t>
  </si>
  <si>
    <t>スギ　伐採費
_x000D_胸高直径　24cm</t>
  </si>
  <si>
    <t>スギ　伐採費
_x000D_胸高直径　26cm</t>
  </si>
  <si>
    <t>スギ　伐採費
_x000D_胸高直径　28cm</t>
  </si>
  <si>
    <t>スギ　伐採費
_x000D_胸高直径　30cm</t>
  </si>
  <si>
    <t>スギ　伐採費
_x000D_胸高直径　32cm</t>
  </si>
  <si>
    <t>スギ　伐採費
_x000D_胸高直径　34cm</t>
  </si>
  <si>
    <t>スギ　伐採費
_x000D_胸高直径　36cm</t>
  </si>
  <si>
    <t>スギ　伐採費
_x000D_胸高直径　38cm</t>
  </si>
  <si>
    <t>スギ　伐採費
_x000D_胸高直径　40cm</t>
  </si>
  <si>
    <t>スギ　伐採費
_x000D_胸高直径　46cm</t>
  </si>
  <si>
    <t>ヒノキ　伐採費
_x000D_胸高直径　11cm</t>
  </si>
  <si>
    <t>ヒノキ　伐採費
_x000D_胸高直径　16cm</t>
  </si>
  <si>
    <t>ヒノキ　伐採費
_x000D_胸高直径　18cm</t>
  </si>
  <si>
    <t>ヒノキ　伐採費
_x000D_胸高直径　20cm</t>
  </si>
  <si>
    <t>ヒノキ　伐採費
_x000D_胸高直径　23cm</t>
  </si>
  <si>
    <t>ヒノキ　伐採費
_x000D_胸高直径　25cm</t>
  </si>
  <si>
    <t>ヒノキ　伐採費
_x000D_胸高直径　26cm</t>
  </si>
  <si>
    <t>ヒノキ　伐採費
_x000D_胸高直径　32cm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</si>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</sst>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+G13+G22+G33+G37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+G16+G17+G18+G19+G20+G21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22.9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21</v>
      </c>
      <c r="F17" s="19">
        <v>62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21</v>
      </c>
      <c r="F18" s="19">
        <v>9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25</v>
      </c>
      <c r="F19" s="19">
        <v>17.3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25</v>
      </c>
      <c r="F20" s="19">
        <v>6.5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28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31" t="s">
        <v>29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29</v>
      </c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30</v>
      </c>
      <c r="E24" s="18" t="s">
        <v>15</v>
      </c>
      <c r="F24" s="19">
        <v>1</v>
      </c>
      <c r="G24" s="20">
        <f>+G25+G26+G27+G28+G29+G30+G31+G32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21</v>
      </c>
      <c r="F25" s="19">
        <v>62.8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25</v>
      </c>
      <c r="F26" s="19">
        <v>284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21</v>
      </c>
      <c r="F27" s="19">
        <v>40.4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34</v>
      </c>
      <c r="E28" s="18" t="s">
        <v>25</v>
      </c>
      <c r="F28" s="19">
        <v>6.3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35</v>
      </c>
      <c r="E29" s="18" t="s">
        <v>21</v>
      </c>
      <c r="F29" s="19">
        <v>6.7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22</v>
      </c>
      <c r="E30" s="18" t="s">
        <v>21</v>
      </c>
      <c r="F30" s="19">
        <v>107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36</v>
      </c>
      <c r="E31" s="18" t="s">
        <v>21</v>
      </c>
      <c r="F31" s="19">
        <v>149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37</v>
      </c>
      <c r="E32" s="18" t="s">
        <v>25</v>
      </c>
      <c r="F32" s="19">
        <v>189.2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31" t="s">
        <v>38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38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38</v>
      </c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39</v>
      </c>
      <c r="E36" s="18" t="s">
        <v>25</v>
      </c>
      <c r="F36" s="19">
        <v>172.6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31" t="s">
        <v>40</v>
      </c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40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40</v>
      </c>
      <c r="E39" s="18" t="s">
        <v>15</v>
      </c>
      <c r="F39" s="19">
        <v>1</v>
      </c>
      <c r="G39" s="20">
        <f>+G40+G41+G42+G43+G44+G45+G46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41</v>
      </c>
      <c r="E40" s="18" t="s">
        <v>42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43</v>
      </c>
      <c r="E41" s="18" t="s">
        <v>42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44</v>
      </c>
      <c r="E42" s="18" t="s">
        <v>42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45</v>
      </c>
      <c r="E43" s="18" t="s">
        <v>42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46</v>
      </c>
      <c r="E44" s="18" t="s">
        <v>47</v>
      </c>
      <c r="F44" s="19">
        <v>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48</v>
      </c>
      <c r="E45" s="18" t="s">
        <v>49</v>
      </c>
      <c r="F45" s="19">
        <v>15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50</v>
      </c>
      <c r="E46" s="18" t="s">
        <v>49</v>
      </c>
      <c r="F46" s="19">
        <v>30</v>
      </c>
      <c r="G46" s="33"/>
      <c r="H46" s="2"/>
      <c r="I46" s="21">
        <v>37</v>
      </c>
      <c r="J46" s="21">
        <v>4</v>
      </c>
    </row>
    <row r="47" spans="1:10" ht="42" customHeight="1">
      <c r="A47" s="30" t="s">
        <v>51</v>
      </c>
      <c r="B47" s="28"/>
      <c r="C47" s="28"/>
      <c r="D47" s="29"/>
      <c r="E47" s="18" t="s">
        <v>15</v>
      </c>
      <c r="F47" s="19">
        <v>1</v>
      </c>
      <c r="G47" s="20">
        <f>+G48+G78</f>
        <v>0</v>
      </c>
      <c r="H47" s="2"/>
      <c r="I47" s="21">
        <v>38</v>
      </c>
      <c r="J47" s="21"/>
    </row>
    <row r="48" spans="1:10" ht="42" customHeight="1">
      <c r="A48" s="30" t="s">
        <v>52</v>
      </c>
      <c r="B48" s="28"/>
      <c r="C48" s="28"/>
      <c r="D48" s="29"/>
      <c r="E48" s="18" t="s">
        <v>15</v>
      </c>
      <c r="F48" s="19">
        <v>1</v>
      </c>
      <c r="G48" s="20">
        <f>+G49+G50</f>
        <v>0</v>
      </c>
      <c r="H48" s="2"/>
      <c r="I48" s="21">
        <v>39</v>
      </c>
      <c r="J48" s="21">
        <v>200</v>
      </c>
    </row>
    <row r="49" spans="1:10" ht="42" customHeight="1">
      <c r="A49" s="30" t="s">
        <v>53</v>
      </c>
      <c r="B49" s="28"/>
      <c r="C49" s="28"/>
      <c r="D49" s="29"/>
      <c r="E49" s="18" t="s">
        <v>15</v>
      </c>
      <c r="F49" s="19">
        <v>1</v>
      </c>
      <c r="G49" s="33"/>
      <c r="H49" s="2"/>
      <c r="I49" s="21">
        <v>40</v>
      </c>
      <c r="J49" s="21"/>
    </row>
    <row r="50" spans="1:10" ht="42" customHeight="1">
      <c r="A50" s="30" t="s">
        <v>54</v>
      </c>
      <c r="B50" s="28"/>
      <c r="C50" s="28"/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1</v>
      </c>
    </row>
    <row r="51" spans="1:10" ht="42" customHeight="1">
      <c r="A51" s="16"/>
      <c r="B51" s="31" t="s">
        <v>54</v>
      </c>
      <c r="C51" s="28"/>
      <c r="D51" s="29"/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2</v>
      </c>
    </row>
    <row r="52" spans="1:10" ht="42" customHeight="1">
      <c r="A52" s="16"/>
      <c r="B52" s="17"/>
      <c r="C52" s="31" t="s">
        <v>54</v>
      </c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55</v>
      </c>
      <c r="E53" s="18" t="s">
        <v>15</v>
      </c>
      <c r="F53" s="19">
        <v>1</v>
      </c>
      <c r="G53" s="20">
        <f>+G54+G55+G56+G57+G58+G59+G60+G61+G62+G63+G64+G65+G66+G67+G68+G69+G70+G71+G72+G73+G74+G75+G76+G77</f>
        <v>0</v>
      </c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56</v>
      </c>
      <c r="E54" s="18" t="s">
        <v>57</v>
      </c>
      <c r="F54" s="19">
        <v>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58</v>
      </c>
      <c r="E55" s="18" t="s">
        <v>57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59</v>
      </c>
      <c r="E56" s="18" t="s">
        <v>57</v>
      </c>
      <c r="F56" s="19">
        <v>7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60</v>
      </c>
      <c r="E57" s="18" t="s">
        <v>57</v>
      </c>
      <c r="F57" s="19">
        <v>6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61</v>
      </c>
      <c r="E58" s="18" t="s">
        <v>57</v>
      </c>
      <c r="F58" s="19">
        <v>7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62</v>
      </c>
      <c r="E59" s="18" t="s">
        <v>57</v>
      </c>
      <c r="F59" s="19">
        <v>4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63</v>
      </c>
      <c r="E60" s="18" t="s">
        <v>57</v>
      </c>
      <c r="F60" s="19">
        <v>6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64</v>
      </c>
      <c r="E61" s="18" t="s">
        <v>57</v>
      </c>
      <c r="F61" s="19">
        <v>3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65</v>
      </c>
      <c r="E62" s="18" t="s">
        <v>57</v>
      </c>
      <c r="F62" s="19">
        <v>3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66</v>
      </c>
      <c r="E63" s="18" t="s">
        <v>57</v>
      </c>
      <c r="F63" s="19">
        <v>3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67</v>
      </c>
      <c r="E64" s="18" t="s">
        <v>57</v>
      </c>
      <c r="F64" s="19">
        <v>2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68</v>
      </c>
      <c r="E65" s="18" t="s">
        <v>57</v>
      </c>
      <c r="F65" s="19">
        <v>5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69</v>
      </c>
      <c r="E66" s="18" t="s">
        <v>57</v>
      </c>
      <c r="F66" s="19">
        <v>5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70</v>
      </c>
      <c r="E67" s="18" t="s">
        <v>57</v>
      </c>
      <c r="F67" s="19">
        <v>2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71</v>
      </c>
      <c r="E68" s="18" t="s">
        <v>57</v>
      </c>
      <c r="F68" s="19">
        <v>2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72</v>
      </c>
      <c r="E69" s="18" t="s">
        <v>57</v>
      </c>
      <c r="F69" s="19">
        <v>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73</v>
      </c>
      <c r="E70" s="18" t="s">
        <v>57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74</v>
      </c>
      <c r="E71" s="18" t="s">
        <v>57</v>
      </c>
      <c r="F71" s="19">
        <v>2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75</v>
      </c>
      <c r="E72" s="18" t="s">
        <v>57</v>
      </c>
      <c r="F72" s="19">
        <v>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76</v>
      </c>
      <c r="E73" s="18" t="s">
        <v>57</v>
      </c>
      <c r="F73" s="19">
        <v>1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77</v>
      </c>
      <c r="E74" s="18" t="s">
        <v>57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78</v>
      </c>
      <c r="E75" s="18" t="s">
        <v>57</v>
      </c>
      <c r="F75" s="19">
        <v>1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79</v>
      </c>
      <c r="E76" s="18" t="s">
        <v>57</v>
      </c>
      <c r="F76" s="19">
        <v>2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80</v>
      </c>
      <c r="E77" s="18" t="s">
        <v>57</v>
      </c>
      <c r="F77" s="19">
        <v>1</v>
      </c>
      <c r="G77" s="33"/>
      <c r="H77" s="2"/>
      <c r="I77" s="21">
        <v>68</v>
      </c>
      <c r="J77" s="21">
        <v>4</v>
      </c>
    </row>
    <row r="78" spans="1:10" ht="42" customHeight="1">
      <c r="A78" s="30" t="s">
        <v>81</v>
      </c>
      <c r="B78" s="28"/>
      <c r="C78" s="28"/>
      <c r="D78" s="29"/>
      <c r="E78" s="18" t="s">
        <v>15</v>
      </c>
      <c r="F78" s="19">
        <v>1</v>
      </c>
      <c r="G78" s="33"/>
      <c r="H78" s="2"/>
      <c r="I78" s="21">
        <v>69</v>
      </c>
      <c r="J78" s="21">
        <v>210</v>
      </c>
    </row>
    <row r="79" spans="1:10" ht="42" customHeight="1">
      <c r="A79" s="30" t="s">
        <v>82</v>
      </c>
      <c r="B79" s="28"/>
      <c r="C79" s="28"/>
      <c r="D79" s="29"/>
      <c r="E79" s="18" t="s">
        <v>15</v>
      </c>
      <c r="F79" s="19">
        <v>1</v>
      </c>
      <c r="G79" s="33"/>
      <c r="H79" s="2"/>
      <c r="I79" s="21">
        <v>70</v>
      </c>
      <c r="J79" s="21">
        <v>220</v>
      </c>
    </row>
    <row r="80" spans="1:10" ht="42" customHeight="1">
      <c r="A80" s="34" t="s">
        <v>83</v>
      </c>
      <c r="B80" s="35"/>
      <c r="C80" s="35"/>
      <c r="D80" s="36"/>
      <c r="E80" s="37" t="s">
        <v>15</v>
      </c>
      <c r="F80" s="38">
        <v>1</v>
      </c>
      <c r="G80" s="39">
        <f>+G10+G79</f>
        <v>0</v>
      </c>
      <c r="H80" s="40"/>
      <c r="I80" s="41">
        <v>71</v>
      </c>
      <c r="J80" s="41">
        <v>30</v>
      </c>
    </row>
    <row r="81" spans="1:10" ht="42" customHeight="1">
      <c r="A81" s="22" t="s">
        <v>11</v>
      </c>
      <c r="B81" s="23"/>
      <c r="C81" s="23"/>
      <c r="D81" s="24"/>
      <c r="E81" s="25" t="s">
        <v>12</v>
      </c>
      <c r="F81" s="26" t="s">
        <v>12</v>
      </c>
      <c r="G81" s="27">
        <f>G80</f>
        <v>0</v>
      </c>
      <c r="I81" s="21">
        <v>72</v>
      </c>
      <c r="J81" s="21">
        <v>90</v>
      </c>
    </row>
    <row r="82" spans="1:10" ht="42" customHeight="1"/>
    <row r="83" spans="1:10" ht="42" customHeight="1"/>
  </sheetData>
  <sheetProtection password="FD80" sheet="1" objects="1" scenarios="1"/>
  <mergeCells count="27">
    <mergeCell ref="A79:D79"/>
    <mergeCell ref="A80:D80"/>
    <mergeCell ref="A48:D48"/>
    <mergeCell ref="A49:D49"/>
    <mergeCell ref="A50:D50"/>
    <mergeCell ref="B51:D51"/>
    <mergeCell ref="C52:D52"/>
    <mergeCell ref="A78:D78"/>
    <mergeCell ref="C23:D23"/>
    <mergeCell ref="B33:D33"/>
    <mergeCell ref="C34:D34"/>
    <mergeCell ref="B37:D37"/>
    <mergeCell ref="C38:D38"/>
    <mergeCell ref="A47:D47"/>
    <mergeCell ref="A81:D81"/>
    <mergeCell ref="A10:D10"/>
    <mergeCell ref="A11:D11"/>
    <mergeCell ref="A12:D12"/>
    <mergeCell ref="B13:D13"/>
    <mergeCell ref="C14:D14"/>
    <mergeCell ref="B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Hisazumi Takahiro</dc:creator>
  <cp:lastModifiedBy>Hisazumi Takahiro</cp:lastModifiedBy>
  <dcterms:created xsi:type="dcterms:W3CDTF">2019-07-25T02:54:21Z</dcterms:created>
  <dcterms:modified xsi:type="dcterms:W3CDTF">2019-07-25T02:54:28Z</dcterms:modified>
</cp:coreProperties>
</file>